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60" windowWidth="36840" windowHeight="228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<sst xmlns="http://schemas.openxmlformats.org/spreadsheetml/2006/main" count="74" uniqueCount="60">
  <si>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小 型 乗 用 車</t>
  </si>
  <si>
    <t>小            計</t>
  </si>
  <si>
    <t>小 型 貨 物 車</t>
  </si>
  <si>
    <t>バ            ス</t>
  </si>
  <si>
    <t>合            計</t>
  </si>
  <si>
    <t>全国軽自動車協会連合会調べ</t>
  </si>
  <si>
    <t>車            種</t>
  </si>
  <si>
    <t>Ａ/Ｂ％</t>
  </si>
  <si>
    <t>Ａ/Ｃ％</t>
  </si>
  <si>
    <t>累計対比％</t>
  </si>
  <si>
    <t>四輪軽乗用車</t>
  </si>
  <si>
    <t>四輪軽貨物車</t>
  </si>
  <si>
    <t>車            種</t>
  </si>
  <si>
    <t>9月</t>
  </si>
  <si>
    <t>10月</t>
  </si>
  <si>
    <t>11月</t>
  </si>
  <si>
    <t>12月</t>
  </si>
  <si>
    <t>計</t>
  </si>
  <si>
    <t>四輪軽小型車</t>
  </si>
  <si>
    <t>合            計</t>
  </si>
  <si>
    <t>Ａ／Ｂ％</t>
  </si>
  <si>
    <t>本年累計</t>
  </si>
  <si>
    <t>前年累計</t>
  </si>
  <si>
    <t>対比％</t>
  </si>
  <si>
    <t>普 通 貨 物 車</t>
  </si>
  <si>
    <t>小 型 貨 物 車</t>
  </si>
  <si>
    <t>小            計</t>
  </si>
  <si>
    <t>バ            ス</t>
  </si>
  <si>
    <t>合            計</t>
  </si>
  <si>
    <t>日本自動車販売協会連合会調べ</t>
  </si>
  <si>
    <t>車            種</t>
  </si>
  <si>
    <t>Ａ／Ｃ％</t>
  </si>
  <si>
    <t>普 通 乗 用 車</t>
  </si>
  <si>
    <t>小 型 乗 用 車</t>
  </si>
  <si>
    <t>普 通 貨 物 車</t>
  </si>
  <si>
    <t>車            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</si>
  <si>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</si>
  <si>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</si>
  <si>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</si>
  <si>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</si>
  <si>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</si>
  <si>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</si>
  <si>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</si>
  <si>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</si>
  <si>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</si>
  <si>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</si>
  <si>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</si>
  <si>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</si>
  <si>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</si>
  <si>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普 通 乗 用 車</t>
  </si>
  <si>
    <t>平成25年の月別新車販売台数（軽自動車除く登録車数）</t>
  </si>
  <si>
    <t>平成25年の月別軽四輪自動車新車販売台数</t>
  </si>
  <si>
    <t xml:space="preserve">平成25年11月新車販売台数(軽自動車除く登録車数) </t>
  </si>
  <si>
    <t>11月(Ａ)</t>
  </si>
  <si>
    <t>前年11月(Ｂ)</t>
  </si>
  <si>
    <t>10月（Ｃ）</t>
  </si>
  <si>
    <t xml:space="preserve">平成25年11月軽四輪新車販売台数(登録車数) </t>
  </si>
  <si>
    <t>11月(Ａ)</t>
  </si>
  <si>
    <t>前年11月(Ｂ)</t>
  </si>
  <si>
    <t>10月(Ｃ)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</si>
</sst>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0_ "/>
    <numFmt numFmtId="179" formatCode="[$-411]yyyy&quot;年&quot;m&quot;月&quot;d&quot;日&quot;dddd"/>
    <numFmt numFmtId="180" formatCode="m&quot;月&quot;d&quot;日&quot;;@"/>
    <numFmt numFmtId="181" formatCode="yyyy&quot;年&quot;m&quot;月&quot;d&quot;日&quot;;@"/>
  </numFmts>
  <fonts count="47">
    <font>
      <sz val="12"/>
      <name val="ＭＳ Ｐ明朝"/>
      <family val="0"/>
    </font>
    <font>
      <b/>
      <sz val="12"/>
      <name val="ＭＳ Ｐ明朝"/>
      <family val="0"/>
    </font>
    <font>
      <i/>
      <sz val="12"/>
      <name val="ＭＳ Ｐ明朝"/>
      <family val="0"/>
    </font>
    <font>
      <b/>
      <i/>
      <sz val="12"/>
      <name val="ＭＳ Ｐ明朝"/>
      <family val="0"/>
    </font>
    <font>
      <sz val="6"/>
      <name val="ＭＳ Ｐ明朝"/>
      <family val="0"/>
    </font>
    <font>
      <sz val="6"/>
      <name val="ＭＳ Ｐゴシック"/>
      <family val="3"/>
    </font>
    <font>
      <sz val="12"/>
      <name val="ＭＳ Ｐゴシック"/>
      <family val="0"/>
    </font>
    <font>
      <sz val="18"/>
      <color indexed="8"/>
      <name val="ＭＳ ゴシック"/>
      <family val="0"/>
    </font>
    <font>
      <sz val="12"/>
      <name val="ＭＳ ゴシック"/>
      <family val="0"/>
    </font>
    <font>
      <sz val="18"/>
      <name val="ＭＳ ゴシック"/>
      <family val="0"/>
    </font>
    <font>
      <sz val="6"/>
      <name val="Osaka"/>
      <family val="0"/>
    </font>
    <font>
      <u val="single"/>
      <sz val="12"/>
      <color indexed="12"/>
      <name val="ＭＳ Ｐ明朝"/>
      <family val="0"/>
    </font>
    <font>
      <u val="single"/>
      <sz val="12"/>
      <color indexed="61"/>
      <name val="ＭＳ Ｐ明朝"/>
      <family val="0"/>
    </font>
    <font>
      <sz val="12"/>
      <color indexed="8"/>
      <name val="ＭＳ Ｐゴシック"/>
      <family val="3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3"/>
    </font>
    <font>
      <sz val="12"/>
      <color theme="0"/>
      <name val="Calibri"/>
      <family val="2"/>
    </font>
    <font>
      <b/>
      <sz val="18"/>
      <color theme="3"/>
      <name val="Cambria"/>
      <family val="3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2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6" fillId="33" borderId="10" xfId="48" applyFont="1" applyFill="1" applyBorder="1" applyAlignment="1">
      <alignment vertical="center"/>
    </xf>
    <xf numFmtId="38" fontId="6" fillId="34" borderId="11" xfId="48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38" fontId="6" fillId="36" borderId="15" xfId="48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38" fontId="6" fillId="33" borderId="15" xfId="48" applyFont="1" applyFill="1" applyBorder="1" applyAlignment="1">
      <alignment vertical="center"/>
    </xf>
    <xf numFmtId="38" fontId="8" fillId="36" borderId="16" xfId="48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vertical="center"/>
    </xf>
    <xf numFmtId="38" fontId="8" fillId="0" borderId="0" xfId="48" applyFont="1" applyAlignment="1">
      <alignment vertical="center"/>
    </xf>
    <xf numFmtId="38" fontId="8" fillId="0" borderId="17" xfId="48" applyFont="1" applyBorder="1" applyAlignment="1">
      <alignment horizontal="center" vertical="center"/>
    </xf>
    <xf numFmtId="38" fontId="8" fillId="34" borderId="12" xfId="48" applyFont="1" applyFill="1" applyBorder="1" applyAlignment="1">
      <alignment horizontal="center" vertical="center"/>
    </xf>
    <xf numFmtId="38" fontId="8" fillId="34" borderId="14" xfId="48" applyFont="1" applyFill="1" applyBorder="1" applyAlignment="1">
      <alignment horizontal="center" vertical="center"/>
    </xf>
    <xf numFmtId="38" fontId="8" fillId="34" borderId="18" xfId="48" applyFont="1" applyFill="1" applyBorder="1" applyAlignment="1">
      <alignment horizontal="center" vertical="center"/>
    </xf>
    <xf numFmtId="38" fontId="8" fillId="34" borderId="13" xfId="48" applyFont="1" applyFill="1" applyBorder="1" applyAlignment="1">
      <alignment horizontal="center" vertical="center"/>
    </xf>
    <xf numFmtId="38" fontId="8" fillId="34" borderId="11" xfId="48" applyFont="1" applyFill="1" applyBorder="1" applyAlignment="1">
      <alignment horizontal="center" vertical="center"/>
    </xf>
    <xf numFmtId="38" fontId="8" fillId="0" borderId="0" xfId="48" applyFont="1" applyBorder="1" applyAlignment="1">
      <alignment vertical="center"/>
    </xf>
    <xf numFmtId="38" fontId="8" fillId="35" borderId="19" xfId="48" applyFont="1" applyFill="1" applyBorder="1" applyAlignment="1">
      <alignment horizontal="center" vertical="center"/>
    </xf>
    <xf numFmtId="38" fontId="8" fillId="36" borderId="14" xfId="48" applyFont="1" applyFill="1" applyBorder="1" applyAlignment="1">
      <alignment vertical="center"/>
    </xf>
    <xf numFmtId="38" fontId="8" fillId="36" borderId="18" xfId="48" applyFont="1" applyFill="1" applyBorder="1" applyAlignment="1">
      <alignment vertical="center"/>
    </xf>
    <xf numFmtId="177" fontId="8" fillId="36" borderId="14" xfId="48" applyNumberFormat="1" applyFont="1" applyFill="1" applyBorder="1" applyAlignment="1">
      <alignment vertical="center"/>
    </xf>
    <xf numFmtId="38" fontId="8" fillId="36" borderId="17" xfId="48" applyFont="1" applyFill="1" applyBorder="1" applyAlignment="1">
      <alignment vertical="center"/>
    </xf>
    <xf numFmtId="177" fontId="8" fillId="36" borderId="16" xfId="48" applyNumberFormat="1" applyFont="1" applyFill="1" applyBorder="1" applyAlignment="1">
      <alignment vertical="center"/>
    </xf>
    <xf numFmtId="38" fontId="8" fillId="34" borderId="16" xfId="48" applyFont="1" applyFill="1" applyBorder="1" applyAlignment="1">
      <alignment vertical="center"/>
    </xf>
    <xf numFmtId="38" fontId="8" fillId="34" borderId="17" xfId="48" applyFont="1" applyFill="1" applyBorder="1" applyAlignment="1">
      <alignment vertical="center"/>
    </xf>
    <xf numFmtId="177" fontId="8" fillId="34" borderId="16" xfId="48" applyNumberFormat="1" applyFont="1" applyFill="1" applyBorder="1" applyAlignment="1">
      <alignment vertical="center"/>
    </xf>
    <xf numFmtId="38" fontId="8" fillId="35" borderId="14" xfId="48" applyFont="1" applyFill="1" applyBorder="1" applyAlignment="1">
      <alignment horizontal="center" vertical="center"/>
    </xf>
    <xf numFmtId="38" fontId="8" fillId="35" borderId="15" xfId="48" applyFont="1" applyFill="1" applyBorder="1" applyAlignment="1">
      <alignment horizontal="center" vertical="center"/>
    </xf>
    <xf numFmtId="176" fontId="8" fillId="37" borderId="0" xfId="0" applyNumberFormat="1" applyFont="1" applyFill="1" applyBorder="1" applyAlignment="1">
      <alignment vertical="center"/>
    </xf>
    <xf numFmtId="176" fontId="8" fillId="33" borderId="0" xfId="0" applyNumberFormat="1" applyFont="1" applyFill="1" applyBorder="1" applyAlignment="1">
      <alignment vertical="center"/>
    </xf>
    <xf numFmtId="38" fontId="6" fillId="37" borderId="10" xfId="48" applyFont="1" applyFill="1" applyBorder="1" applyAlignment="1">
      <alignment vertical="center"/>
    </xf>
    <xf numFmtId="38" fontId="6" fillId="37" borderId="20" xfId="48" applyFont="1" applyFill="1" applyBorder="1" applyAlignment="1">
      <alignment vertical="center"/>
    </xf>
    <xf numFmtId="0" fontId="8" fillId="0" borderId="0" xfId="0" applyFont="1" applyBorder="1" applyAlignment="1">
      <alignment/>
    </xf>
    <xf numFmtId="38" fontId="6" fillId="37" borderId="15" xfId="48" applyFont="1" applyFill="1" applyBorder="1" applyAlignment="1">
      <alignment vertical="center"/>
    </xf>
    <xf numFmtId="38" fontId="6" fillId="37" borderId="16" xfId="48" applyFont="1" applyFill="1" applyBorder="1" applyAlignment="1">
      <alignment vertical="center"/>
    </xf>
    <xf numFmtId="38" fontId="6" fillId="37" borderId="14" xfId="48" applyFont="1" applyFill="1" applyBorder="1" applyAlignment="1">
      <alignment vertical="center"/>
    </xf>
    <xf numFmtId="176" fontId="8" fillId="37" borderId="18" xfId="0" applyNumberFormat="1" applyFont="1" applyFill="1" applyBorder="1" applyAlignment="1">
      <alignment vertical="center"/>
    </xf>
    <xf numFmtId="176" fontId="8" fillId="37" borderId="17" xfId="0" applyNumberFormat="1" applyFont="1" applyFill="1" applyBorder="1" applyAlignment="1">
      <alignment vertical="center"/>
    </xf>
    <xf numFmtId="176" fontId="8" fillId="34" borderId="11" xfId="0" applyNumberFormat="1" applyFont="1" applyFill="1" applyBorder="1" applyAlignment="1">
      <alignment vertical="center"/>
    </xf>
    <xf numFmtId="176" fontId="6" fillId="37" borderId="10" xfId="0" applyNumberFormat="1" applyFont="1" applyFill="1" applyBorder="1" applyAlignment="1">
      <alignment vertical="center"/>
    </xf>
    <xf numFmtId="176" fontId="6" fillId="33" borderId="10" xfId="0" applyNumberFormat="1" applyFont="1" applyFill="1" applyBorder="1" applyAlignment="1">
      <alignment vertical="center"/>
    </xf>
    <xf numFmtId="176" fontId="6" fillId="37" borderId="15" xfId="0" applyNumberFormat="1" applyFont="1" applyFill="1" applyBorder="1" applyAlignment="1">
      <alignment vertical="center"/>
    </xf>
    <xf numFmtId="176" fontId="6" fillId="33" borderId="15" xfId="0" applyNumberFormat="1" applyFont="1" applyFill="1" applyBorder="1" applyAlignment="1">
      <alignment vertical="center"/>
    </xf>
    <xf numFmtId="176" fontId="6" fillId="34" borderId="11" xfId="0" applyNumberFormat="1" applyFont="1" applyFill="1" applyBorder="1" applyAlignment="1">
      <alignment vertical="center"/>
    </xf>
    <xf numFmtId="176" fontId="6" fillId="37" borderId="14" xfId="0" applyNumberFormat="1" applyFont="1" applyFill="1" applyBorder="1" applyAlignment="1">
      <alignment vertical="center"/>
    </xf>
    <xf numFmtId="58" fontId="8" fillId="0" borderId="17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38" fontId="7" fillId="0" borderId="0" xfId="48" applyFont="1" applyFill="1" applyAlignment="1">
      <alignment horizontal="center" vertical="center"/>
    </xf>
    <xf numFmtId="38" fontId="7" fillId="0" borderId="0" xfId="48" applyFont="1" applyAlignment="1">
      <alignment vertical="center"/>
    </xf>
    <xf numFmtId="38" fontId="8" fillId="0" borderId="17" xfId="48" applyFont="1" applyBorder="1" applyAlignment="1">
      <alignment horizontal="left" vertical="center"/>
    </xf>
    <xf numFmtId="38" fontId="6" fillId="34" borderId="14" xfId="48" applyFont="1" applyFill="1" applyBorder="1" applyAlignment="1">
      <alignment vertical="center"/>
    </xf>
    <xf numFmtId="38" fontId="6" fillId="34" borderId="21" xfId="48" applyFont="1" applyFill="1" applyBorder="1" applyAlignment="1">
      <alignment vertical="center"/>
    </xf>
    <xf numFmtId="176" fontId="6" fillId="34" borderId="21" xfId="0" applyNumberFormat="1" applyFont="1" applyFill="1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50" zoomScaleNormal="150" workbookViewId="0" topLeftCell="A9">
      <selection activeCell="L29" sqref="L29"/>
    </sheetView>
  </sheetViews>
  <sheetFormatPr defaultColWidth="13.00390625" defaultRowHeight="14.25"/>
  <cols>
    <col min="1" max="1" width="17.50390625" style="3" bestFit="1" customWidth="1"/>
    <col min="2" max="16384" width="12.875" style="3" customWidth="1"/>
  </cols>
  <sheetData>
    <row r="1" spans="1:9" ht="24.75">
      <c r="A1" s="56" t="s">
        <v>52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3" t="s">
        <v>29</v>
      </c>
      <c r="H2" s="52">
        <v>40148</v>
      </c>
      <c r="I2" s="54"/>
    </row>
    <row r="3" spans="1:9" ht="18">
      <c r="A3" s="4" t="s">
        <v>30</v>
      </c>
      <c r="B3" s="4" t="s">
        <v>53</v>
      </c>
      <c r="C3" s="4" t="s">
        <v>54</v>
      </c>
      <c r="D3" s="4" t="s">
        <v>20</v>
      </c>
      <c r="E3" s="4" t="s">
        <v>55</v>
      </c>
      <c r="F3" s="6" t="s">
        <v>31</v>
      </c>
      <c r="G3" s="4" t="s">
        <v>21</v>
      </c>
      <c r="H3" s="4" t="s">
        <v>22</v>
      </c>
      <c r="I3" s="4" t="s">
        <v>23</v>
      </c>
    </row>
    <row r="4" spans="1:9" ht="18">
      <c r="A4" s="9" t="s">
        <v>32</v>
      </c>
      <c r="B4" s="37">
        <v>119188</v>
      </c>
      <c r="C4" s="37">
        <v>100706</v>
      </c>
      <c r="D4" s="46">
        <v>118.35243183127122</v>
      </c>
      <c r="E4" s="37">
        <v>109169</v>
      </c>
      <c r="F4" s="43">
        <f>B4/E4*100</f>
        <v>109.17751376306461</v>
      </c>
      <c r="G4" s="42">
        <v>1281492</v>
      </c>
      <c r="H4" s="42">
        <v>1318462</v>
      </c>
      <c r="I4" s="51">
        <v>97.19597531062708</v>
      </c>
    </row>
    <row r="5" spans="1:9" ht="18">
      <c r="A5" s="9" t="s">
        <v>33</v>
      </c>
      <c r="B5" s="37">
        <v>123309</v>
      </c>
      <c r="C5" s="37">
        <v>113056</v>
      </c>
      <c r="D5" s="46">
        <v>109.0689569770733</v>
      </c>
      <c r="E5" s="37">
        <v>123753</v>
      </c>
      <c r="F5" s="35">
        <f aca="true" t="shared" si="0" ref="F5:F10">B5/E5*100</f>
        <v>99.64122081888924</v>
      </c>
      <c r="G5" s="40">
        <v>1367440</v>
      </c>
      <c r="H5" s="40">
        <v>1509829</v>
      </c>
      <c r="I5" s="48">
        <v>90.56919690905394</v>
      </c>
    </row>
    <row r="6" spans="1:9" ht="18">
      <c r="A6" s="11" t="s">
        <v>26</v>
      </c>
      <c r="B6" s="1">
        <v>242497</v>
      </c>
      <c r="C6" s="1">
        <v>213762</v>
      </c>
      <c r="D6" s="47">
        <v>113.44252018600125</v>
      </c>
      <c r="E6" s="1">
        <v>232922</v>
      </c>
      <c r="F6" s="36">
        <f t="shared" si="0"/>
        <v>104.11081821382264</v>
      </c>
      <c r="G6" s="12">
        <v>2648932</v>
      </c>
      <c r="H6" s="12">
        <v>2828291</v>
      </c>
      <c r="I6" s="49">
        <v>93.65839653699001</v>
      </c>
    </row>
    <row r="7" spans="1:9" ht="18">
      <c r="A7" s="9" t="s">
        <v>34</v>
      </c>
      <c r="B7" s="37">
        <v>12858</v>
      </c>
      <c r="C7" s="37">
        <v>10939</v>
      </c>
      <c r="D7" s="46">
        <v>117.54273699606912</v>
      </c>
      <c r="E7" s="37">
        <v>11315</v>
      </c>
      <c r="F7" s="35">
        <f t="shared" si="0"/>
        <v>113.63676535572249</v>
      </c>
      <c r="G7" s="40">
        <v>129979</v>
      </c>
      <c r="H7" s="40">
        <v>124096</v>
      </c>
      <c r="I7" s="48">
        <v>104.74068463125323</v>
      </c>
    </row>
    <row r="8" spans="1:9" ht="18">
      <c r="A8" s="9" t="s">
        <v>25</v>
      </c>
      <c r="B8" s="37">
        <v>20277</v>
      </c>
      <c r="C8" s="37">
        <v>18542</v>
      </c>
      <c r="D8" s="46">
        <v>109.35713515262646</v>
      </c>
      <c r="E8" s="37">
        <v>19532</v>
      </c>
      <c r="F8" s="35">
        <f t="shared" si="0"/>
        <v>103.81425353266434</v>
      </c>
      <c r="G8" s="40">
        <v>218697</v>
      </c>
      <c r="H8" s="40">
        <v>212328</v>
      </c>
      <c r="I8" s="48">
        <v>102.99960438566747</v>
      </c>
    </row>
    <row r="9" spans="1:9" ht="18">
      <c r="A9" s="11" t="s">
        <v>26</v>
      </c>
      <c r="B9" s="1">
        <v>33135</v>
      </c>
      <c r="C9" s="1">
        <v>29481</v>
      </c>
      <c r="D9" s="47">
        <v>112.39442352701741</v>
      </c>
      <c r="E9" s="1">
        <v>30847</v>
      </c>
      <c r="F9" s="36">
        <f t="shared" si="0"/>
        <v>107.41725289331214</v>
      </c>
      <c r="G9" s="12">
        <v>348676</v>
      </c>
      <c r="H9" s="12">
        <v>336424</v>
      </c>
      <c r="I9" s="49">
        <v>103.64183292511831</v>
      </c>
    </row>
    <row r="10" spans="1:9" ht="18">
      <c r="A10" s="9" t="s">
        <v>27</v>
      </c>
      <c r="B10" s="38">
        <v>767</v>
      </c>
      <c r="C10" s="38">
        <v>731</v>
      </c>
      <c r="D10" s="46">
        <v>104.92476060191518</v>
      </c>
      <c r="E10" s="38">
        <v>818</v>
      </c>
      <c r="F10" s="44">
        <f t="shared" si="0"/>
        <v>93.76528117359413</v>
      </c>
      <c r="G10" s="41">
        <v>10450</v>
      </c>
      <c r="H10" s="40">
        <v>11130</v>
      </c>
      <c r="I10" s="48">
        <v>93.89038634321653</v>
      </c>
    </row>
    <row r="11" spans="1:9" ht="18">
      <c r="A11" s="4" t="s">
        <v>28</v>
      </c>
      <c r="B11" s="2">
        <v>276399</v>
      </c>
      <c r="C11" s="60">
        <v>243974</v>
      </c>
      <c r="D11" s="61">
        <v>113.29035061113069</v>
      </c>
      <c r="E11" s="2">
        <v>264587</v>
      </c>
      <c r="F11" s="45">
        <f>B11/E11*100</f>
        <v>104.46431608506843</v>
      </c>
      <c r="G11" s="59">
        <v>3008058</v>
      </c>
      <c r="H11" s="2">
        <v>3175845</v>
      </c>
      <c r="I11" s="50">
        <v>94.71677616508363</v>
      </c>
    </row>
    <row r="12" spans="1:9" ht="18">
      <c r="A12" s="39"/>
      <c r="B12" s="39"/>
      <c r="C12" s="39"/>
      <c r="D12" s="39"/>
      <c r="E12" s="39"/>
      <c r="F12" s="39"/>
      <c r="G12" s="39"/>
      <c r="H12" s="39"/>
      <c r="I12" s="39"/>
    </row>
    <row r="13" spans="1:14" ht="24.75">
      <c r="A13" s="55" t="s">
        <v>50</v>
      </c>
      <c r="B13" s="55"/>
      <c r="C13" s="55"/>
      <c r="D13" s="55"/>
      <c r="E13" s="55"/>
      <c r="F13" s="55"/>
      <c r="G13" s="55"/>
      <c r="H13" s="55"/>
      <c r="I13" s="55"/>
      <c r="J13" s="5"/>
      <c r="K13" s="5"/>
      <c r="L13" s="5"/>
      <c r="M13" s="52">
        <v>40148</v>
      </c>
      <c r="N13" s="53"/>
    </row>
    <row r="14" spans="1:14" ht="18">
      <c r="A14" s="4" t="s">
        <v>35</v>
      </c>
      <c r="B14" s="6" t="s">
        <v>36</v>
      </c>
      <c r="C14" s="4" t="s">
        <v>37</v>
      </c>
      <c r="D14" s="7" t="s">
        <v>38</v>
      </c>
      <c r="E14" s="4" t="s">
        <v>39</v>
      </c>
      <c r="F14" s="7" t="s">
        <v>40</v>
      </c>
      <c r="G14" s="4" t="s">
        <v>41</v>
      </c>
      <c r="H14" s="7" t="s">
        <v>42</v>
      </c>
      <c r="I14" s="4" t="s">
        <v>43</v>
      </c>
      <c r="J14" s="4" t="s">
        <v>44</v>
      </c>
      <c r="K14" s="4" t="s">
        <v>45</v>
      </c>
      <c r="L14" s="4" t="s">
        <v>46</v>
      </c>
      <c r="M14" s="4" t="s">
        <v>47</v>
      </c>
      <c r="N14" s="8" t="s">
        <v>48</v>
      </c>
    </row>
    <row r="15" spans="1:14" ht="18">
      <c r="A15" s="9" t="s">
        <v>49</v>
      </c>
      <c r="B15" s="37">
        <v>96946</v>
      </c>
      <c r="C15" s="37">
        <v>125388</v>
      </c>
      <c r="D15" s="37">
        <v>175718</v>
      </c>
      <c r="E15" s="42">
        <v>91039</v>
      </c>
      <c r="F15" s="37">
        <v>97314</v>
      </c>
      <c r="G15" s="37">
        <v>116371</v>
      </c>
      <c r="H15" s="37">
        <v>119569</v>
      </c>
      <c r="I15" s="37">
        <v>92739</v>
      </c>
      <c r="J15" s="37">
        <v>138051</v>
      </c>
      <c r="K15" s="37">
        <v>109169</v>
      </c>
      <c r="L15" s="37">
        <v>119188</v>
      </c>
      <c r="M15" s="37"/>
      <c r="N15" s="10">
        <f aca="true" t="shared" si="1" ref="N15:N22">SUM(B15:M15)</f>
        <v>1281492</v>
      </c>
    </row>
    <row r="16" spans="1:14" ht="18">
      <c r="A16" s="9" t="s">
        <v>0</v>
      </c>
      <c r="B16" s="37">
        <v>109599</v>
      </c>
      <c r="C16" s="37">
        <v>136231</v>
      </c>
      <c r="D16" s="37">
        <v>193985</v>
      </c>
      <c r="E16" s="40">
        <v>96580</v>
      </c>
      <c r="F16" s="37">
        <v>94662</v>
      </c>
      <c r="G16" s="37">
        <v>116805</v>
      </c>
      <c r="H16" s="37">
        <v>130330</v>
      </c>
      <c r="I16" s="37">
        <v>96128</v>
      </c>
      <c r="J16" s="37">
        <v>146058</v>
      </c>
      <c r="K16" s="37">
        <v>123753</v>
      </c>
      <c r="L16" s="37">
        <v>123309</v>
      </c>
      <c r="M16" s="37"/>
      <c r="N16" s="10">
        <f t="shared" si="1"/>
        <v>1367440</v>
      </c>
    </row>
    <row r="17" spans="1:14" ht="18">
      <c r="A17" s="11" t="s">
        <v>1</v>
      </c>
      <c r="B17" s="1">
        <v>206545</v>
      </c>
      <c r="C17" s="1">
        <v>261619</v>
      </c>
      <c r="D17" s="1">
        <v>369703</v>
      </c>
      <c r="E17" s="12">
        <v>187619</v>
      </c>
      <c r="F17" s="1">
        <v>191976</v>
      </c>
      <c r="G17" s="1">
        <v>233176</v>
      </c>
      <c r="H17" s="1">
        <v>249899</v>
      </c>
      <c r="I17" s="1">
        <v>188867</v>
      </c>
      <c r="J17" s="1">
        <v>284109</v>
      </c>
      <c r="K17" s="1">
        <v>232922</v>
      </c>
      <c r="L17" s="1">
        <v>242497</v>
      </c>
      <c r="M17" s="1"/>
      <c r="N17" s="12">
        <f t="shared" si="1"/>
        <v>2648932</v>
      </c>
    </row>
    <row r="18" spans="1:14" ht="18">
      <c r="A18" s="9" t="s">
        <v>24</v>
      </c>
      <c r="B18" s="37">
        <v>7304</v>
      </c>
      <c r="C18" s="37">
        <v>10761</v>
      </c>
      <c r="D18" s="37">
        <v>20503</v>
      </c>
      <c r="E18" s="40">
        <v>7841</v>
      </c>
      <c r="F18" s="37">
        <v>9033</v>
      </c>
      <c r="G18" s="37">
        <v>11698</v>
      </c>
      <c r="H18" s="37">
        <v>11814</v>
      </c>
      <c r="I18" s="37">
        <v>10675</v>
      </c>
      <c r="J18" s="37">
        <v>16177</v>
      </c>
      <c r="K18" s="37">
        <v>11315</v>
      </c>
      <c r="L18" s="37">
        <v>12858</v>
      </c>
      <c r="M18" s="37"/>
      <c r="N18" s="10">
        <f t="shared" si="1"/>
        <v>129979</v>
      </c>
    </row>
    <row r="19" spans="1:14" ht="18">
      <c r="A19" s="9" t="s">
        <v>2</v>
      </c>
      <c r="B19" s="37">
        <v>14875</v>
      </c>
      <c r="C19" s="37">
        <v>19159</v>
      </c>
      <c r="D19" s="37">
        <v>27779</v>
      </c>
      <c r="E19" s="40">
        <v>16804</v>
      </c>
      <c r="F19" s="37">
        <v>17457</v>
      </c>
      <c r="G19" s="37">
        <v>21265</v>
      </c>
      <c r="H19" s="37">
        <v>21702</v>
      </c>
      <c r="I19" s="37">
        <v>16937</v>
      </c>
      <c r="J19" s="37">
        <v>22910</v>
      </c>
      <c r="K19" s="37">
        <v>19532</v>
      </c>
      <c r="L19" s="37">
        <v>20277</v>
      </c>
      <c r="M19" s="37"/>
      <c r="N19" s="10">
        <f t="shared" si="1"/>
        <v>218697</v>
      </c>
    </row>
    <row r="20" spans="1:14" ht="18">
      <c r="A20" s="11" t="s">
        <v>1</v>
      </c>
      <c r="B20" s="1">
        <v>22179</v>
      </c>
      <c r="C20" s="1">
        <v>29920</v>
      </c>
      <c r="D20" s="1">
        <v>48282</v>
      </c>
      <c r="E20" s="12">
        <v>24645</v>
      </c>
      <c r="F20" s="1">
        <v>26490</v>
      </c>
      <c r="G20" s="1">
        <v>32963</v>
      </c>
      <c r="H20" s="1">
        <v>33516</v>
      </c>
      <c r="I20" s="1">
        <v>27612</v>
      </c>
      <c r="J20" s="1">
        <v>39087</v>
      </c>
      <c r="K20" s="1">
        <v>30847</v>
      </c>
      <c r="L20" s="1">
        <v>33135</v>
      </c>
      <c r="M20" s="1"/>
      <c r="N20" s="12">
        <f t="shared" si="1"/>
        <v>348676</v>
      </c>
    </row>
    <row r="21" spans="1:14" ht="18">
      <c r="A21" s="9" t="s">
        <v>3</v>
      </c>
      <c r="B21" s="38">
        <v>609</v>
      </c>
      <c r="C21" s="38">
        <v>914</v>
      </c>
      <c r="D21" s="38">
        <v>2084</v>
      </c>
      <c r="E21" s="41">
        <v>901</v>
      </c>
      <c r="F21" s="38">
        <v>633</v>
      </c>
      <c r="G21" s="38">
        <v>774</v>
      </c>
      <c r="H21" s="38">
        <v>899</v>
      </c>
      <c r="I21" s="38">
        <v>932</v>
      </c>
      <c r="J21" s="38">
        <v>1119</v>
      </c>
      <c r="K21" s="38">
        <v>818</v>
      </c>
      <c r="L21" s="38">
        <v>767</v>
      </c>
      <c r="M21" s="38"/>
      <c r="N21" s="10">
        <f t="shared" si="1"/>
        <v>10450</v>
      </c>
    </row>
    <row r="22" spans="1:14" ht="18">
      <c r="A22" s="4" t="s">
        <v>4</v>
      </c>
      <c r="B22" s="2">
        <v>229333</v>
      </c>
      <c r="C22" s="2">
        <v>292453</v>
      </c>
      <c r="D22" s="2">
        <v>420069</v>
      </c>
      <c r="E22" s="2">
        <v>213165</v>
      </c>
      <c r="F22" s="2">
        <v>219099</v>
      </c>
      <c r="G22" s="2">
        <v>266913</v>
      </c>
      <c r="H22" s="2">
        <v>284314</v>
      </c>
      <c r="I22" s="2">
        <v>217411</v>
      </c>
      <c r="J22" s="2">
        <v>324315</v>
      </c>
      <c r="K22" s="2">
        <v>264587</v>
      </c>
      <c r="L22" s="2">
        <v>276399</v>
      </c>
      <c r="M22" s="2"/>
      <c r="N22" s="2">
        <f t="shared" si="1"/>
        <v>3008058</v>
      </c>
    </row>
    <row r="23" spans="1:14" ht="18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24.75">
      <c r="A24" s="56" t="s">
        <v>56</v>
      </c>
      <c r="B24" s="57"/>
      <c r="C24" s="57"/>
      <c r="D24" s="57"/>
      <c r="E24" s="57"/>
      <c r="F24" s="57"/>
      <c r="G24" s="57"/>
      <c r="H24" s="57"/>
      <c r="I24" s="57"/>
      <c r="J24" s="16"/>
      <c r="K24" s="16"/>
      <c r="L24" s="16"/>
      <c r="M24" s="16"/>
      <c r="N24" s="16"/>
    </row>
    <row r="25" spans="1:14" ht="18">
      <c r="A25" s="58" t="s">
        <v>5</v>
      </c>
      <c r="B25" s="58"/>
      <c r="C25" s="58"/>
      <c r="D25" s="17"/>
      <c r="E25" s="17"/>
      <c r="F25" s="17"/>
      <c r="G25" s="17"/>
      <c r="H25" s="52">
        <v>40148</v>
      </c>
      <c r="I25" s="54"/>
      <c r="J25" s="16"/>
      <c r="K25" s="16"/>
      <c r="L25" s="16"/>
      <c r="M25" s="16"/>
      <c r="N25" s="16"/>
    </row>
    <row r="26" spans="1:14" ht="18">
      <c r="A26" s="18" t="s">
        <v>6</v>
      </c>
      <c r="B26" s="19" t="s">
        <v>57</v>
      </c>
      <c r="C26" s="20" t="s">
        <v>58</v>
      </c>
      <c r="D26" s="19" t="s">
        <v>7</v>
      </c>
      <c r="E26" s="19" t="s">
        <v>59</v>
      </c>
      <c r="F26" s="19" t="s">
        <v>8</v>
      </c>
      <c r="G26" s="21" t="s">
        <v>21</v>
      </c>
      <c r="H26" s="22" t="s">
        <v>22</v>
      </c>
      <c r="I26" s="22" t="s">
        <v>9</v>
      </c>
      <c r="J26" s="16"/>
      <c r="K26" s="23"/>
      <c r="L26" s="16"/>
      <c r="M26" s="16"/>
      <c r="N26" s="16"/>
    </row>
    <row r="27" spans="1:14" ht="18">
      <c r="A27" s="24" t="s">
        <v>10</v>
      </c>
      <c r="B27" s="25">
        <v>136100</v>
      </c>
      <c r="C27" s="26">
        <v>110660</v>
      </c>
      <c r="D27" s="27">
        <f>B27/C27*100</f>
        <v>122.98933670703053</v>
      </c>
      <c r="E27" s="25">
        <v>121575</v>
      </c>
      <c r="F27" s="27">
        <f>B27/E27*100</f>
        <v>111.94735759819041</v>
      </c>
      <c r="G27" s="25">
        <v>1554137</v>
      </c>
      <c r="H27" s="26">
        <v>1459995</v>
      </c>
      <c r="I27" s="27">
        <f>G27/H27*100</f>
        <v>106.44810427432971</v>
      </c>
      <c r="J27" s="16"/>
      <c r="K27" s="16"/>
      <c r="L27" s="16"/>
      <c r="M27" s="16"/>
      <c r="N27" s="16"/>
    </row>
    <row r="28" spans="1:14" ht="18">
      <c r="A28" s="24" t="s">
        <v>11</v>
      </c>
      <c r="B28" s="13">
        <v>44871</v>
      </c>
      <c r="C28" s="28">
        <v>39307</v>
      </c>
      <c r="D28" s="29">
        <f>B28/C28*100</f>
        <v>114.15523952476659</v>
      </c>
      <c r="E28" s="13">
        <v>35508</v>
      </c>
      <c r="F28" s="29">
        <f>B28/E28*100</f>
        <v>126.36870564379859</v>
      </c>
      <c r="G28" s="13">
        <v>390109</v>
      </c>
      <c r="H28" s="28">
        <v>395377</v>
      </c>
      <c r="I28" s="29">
        <f>G28/H28*100</f>
        <v>98.66760079620211</v>
      </c>
      <c r="J28" s="16"/>
      <c r="K28" s="16"/>
      <c r="L28" s="16"/>
      <c r="M28" s="16"/>
      <c r="N28" s="16"/>
    </row>
    <row r="29" spans="1:14" ht="18">
      <c r="A29" s="18" t="s">
        <v>4</v>
      </c>
      <c r="B29" s="30">
        <f>SUM(B27:B28)</f>
        <v>180971</v>
      </c>
      <c r="C29" s="31">
        <f>SUM(C27:C28)</f>
        <v>149967</v>
      </c>
      <c r="D29" s="32">
        <f>B29/C29*100</f>
        <v>120.67388158728254</v>
      </c>
      <c r="E29" s="30">
        <f>SUM(E27:E28)</f>
        <v>157083</v>
      </c>
      <c r="F29" s="32">
        <f>B29/E29*100</f>
        <v>115.20724712413181</v>
      </c>
      <c r="G29" s="30">
        <f>SUM(G27:G28)</f>
        <v>1944246</v>
      </c>
      <c r="H29" s="31">
        <f>SUM(H27:H28)</f>
        <v>1855372</v>
      </c>
      <c r="I29" s="32">
        <f>G29/H29*100</f>
        <v>104.7900906125564</v>
      </c>
      <c r="J29" s="16"/>
      <c r="K29" s="16"/>
      <c r="L29" s="16"/>
      <c r="M29" s="16"/>
      <c r="N29" s="16"/>
    </row>
    <row r="30" spans="1:14" ht="18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24.75">
      <c r="A31" s="55" t="s">
        <v>51</v>
      </c>
      <c r="B31" s="55"/>
      <c r="C31" s="55"/>
      <c r="D31" s="55"/>
      <c r="E31" s="55"/>
      <c r="F31" s="55"/>
      <c r="G31" s="55"/>
      <c r="H31" s="55"/>
      <c r="I31" s="55"/>
      <c r="J31" s="5"/>
      <c r="K31" s="5"/>
      <c r="L31" s="5"/>
      <c r="M31" s="52">
        <v>40148</v>
      </c>
      <c r="N31" s="54"/>
    </row>
    <row r="32" spans="1:14" ht="18">
      <c r="A32" s="4" t="s">
        <v>12</v>
      </c>
      <c r="B32" s="7" t="s">
        <v>36</v>
      </c>
      <c r="C32" s="4" t="s">
        <v>37</v>
      </c>
      <c r="D32" s="7" t="s">
        <v>38</v>
      </c>
      <c r="E32" s="4" t="s">
        <v>39</v>
      </c>
      <c r="F32" s="7" t="s">
        <v>40</v>
      </c>
      <c r="G32" s="4" t="s">
        <v>41</v>
      </c>
      <c r="H32" s="7" t="s">
        <v>42</v>
      </c>
      <c r="I32" s="6" t="s">
        <v>43</v>
      </c>
      <c r="J32" s="4" t="s">
        <v>13</v>
      </c>
      <c r="K32" s="22" t="s">
        <v>14</v>
      </c>
      <c r="L32" s="19" t="s">
        <v>15</v>
      </c>
      <c r="M32" s="22" t="s">
        <v>16</v>
      </c>
      <c r="N32" s="19" t="s">
        <v>17</v>
      </c>
    </row>
    <row r="33" spans="1:14" ht="18">
      <c r="A33" s="33" t="s">
        <v>10</v>
      </c>
      <c r="B33" s="25">
        <v>125521</v>
      </c>
      <c r="C33" s="25">
        <v>151270</v>
      </c>
      <c r="D33" s="25">
        <v>200988</v>
      </c>
      <c r="E33" s="25">
        <v>120937</v>
      </c>
      <c r="F33" s="25">
        <v>116460</v>
      </c>
      <c r="G33" s="25">
        <v>145530</v>
      </c>
      <c r="H33" s="25">
        <v>152038</v>
      </c>
      <c r="I33" s="25">
        <v>121824</v>
      </c>
      <c r="J33" s="25">
        <v>161895</v>
      </c>
      <c r="K33" s="25">
        <v>121575</v>
      </c>
      <c r="L33" s="25">
        <v>136100</v>
      </c>
      <c r="M33" s="25"/>
      <c r="N33" s="25">
        <v>1554137</v>
      </c>
    </row>
    <row r="34" spans="1:14" ht="18">
      <c r="A34" s="34" t="s">
        <v>18</v>
      </c>
      <c r="B34" s="13">
        <v>28647</v>
      </c>
      <c r="C34" s="13">
        <v>33656</v>
      </c>
      <c r="D34" s="13">
        <v>46071</v>
      </c>
      <c r="E34" s="13">
        <v>31062</v>
      </c>
      <c r="F34" s="13">
        <v>32089</v>
      </c>
      <c r="G34" s="13">
        <v>38382</v>
      </c>
      <c r="H34" s="13">
        <v>35756</v>
      </c>
      <c r="I34" s="13">
        <v>27519</v>
      </c>
      <c r="J34" s="13">
        <v>36548</v>
      </c>
      <c r="K34" s="13">
        <v>35508</v>
      </c>
      <c r="L34" s="13">
        <v>44871</v>
      </c>
      <c r="M34" s="13"/>
      <c r="N34" s="13">
        <v>390109</v>
      </c>
    </row>
    <row r="35" spans="1:14" ht="18">
      <c r="A35" s="4" t="s">
        <v>19</v>
      </c>
      <c r="B35" s="30">
        <f>SUM(B33:B34)</f>
        <v>154168</v>
      </c>
      <c r="C35" s="30">
        <v>184926</v>
      </c>
      <c r="D35" s="30">
        <f>SUM(D33:D34)</f>
        <v>247059</v>
      </c>
      <c r="E35" s="30">
        <f>SUM(E33:E34)</f>
        <v>151999</v>
      </c>
      <c r="F35" s="30">
        <v>148549</v>
      </c>
      <c r="G35" s="30">
        <f>SUM(G33:G34)</f>
        <v>183912</v>
      </c>
      <c r="H35" s="30">
        <f>SUM(H33:H34)</f>
        <v>187794</v>
      </c>
      <c r="I35" s="30">
        <v>149343</v>
      </c>
      <c r="J35" s="30">
        <v>198445</v>
      </c>
      <c r="K35" s="30">
        <v>157083</v>
      </c>
      <c r="L35" s="30">
        <f>SUM(L33:L34)</f>
        <v>180971</v>
      </c>
      <c r="M35" s="30">
        <v>0</v>
      </c>
      <c r="N35" s="30">
        <f>SUM(N33:N34)</f>
        <v>1944246</v>
      </c>
    </row>
  </sheetData>
  <sheetProtection/>
  <mergeCells count="9">
    <mergeCell ref="M13:N13"/>
    <mergeCell ref="M31:N31"/>
    <mergeCell ref="A31:I31"/>
    <mergeCell ref="A1:I1"/>
    <mergeCell ref="H2:I2"/>
    <mergeCell ref="A13:I13"/>
    <mergeCell ref="A24:I24"/>
    <mergeCell ref="A25:C25"/>
    <mergeCell ref="H25:I25"/>
  </mergeCells>
  <printOptions/>
  <pageMargins left="0.7000000000000001" right="0.7000000000000001" top="0.7500000000000001" bottom="0.7500000000000001" header="0.51" footer="0.51"/>
  <pageSetup orientation="landscape" paperSize="9" scale="66"/>
  <rowBreaks count="1" manualBreakCount="1">
    <brk id="35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cp:lastPrinted>2011-11-02T00:28:54Z</cp:lastPrinted>
  <dcterms:created xsi:type="dcterms:W3CDTF">2011-02-07T01:02:50Z</dcterms:created>
  <dcterms:modified xsi:type="dcterms:W3CDTF">2013-12-03T01:06:25Z</dcterms:modified>
  <cp:category/>
  <cp:version/>
  <cp:contentType/>
  <cp:contentStatus/>
</cp:coreProperties>
</file>